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80" windowHeight="8835" activeTab="1"/>
  </bookViews>
  <sheets>
    <sheet name="Rekapitulace" sheetId="1" r:id="rId1"/>
    <sheet name="Rozpočet" sheetId="2" r:id="rId2"/>
  </sheets>
  <definedNames>
    <definedName name="afterdetail_lua_rozpdph">Rekapitulace!#REF!</definedName>
    <definedName name="afterdetail_rozpocty_rkap">Rozpočet!#REF!</definedName>
    <definedName name="beforebody_rozpocty_rozpocty.Poznamka2">Rekapitulace!#REF!</definedName>
    <definedName name="beforeend_lua_rozpdph.Poznamka2.1">Rekapitulace!#REF!</definedName>
    <definedName name="body_lua_dph">Rekapitulace!#REF!</definedName>
    <definedName name="body_lua_hlavy">Rekapitulace!#REF!</definedName>
    <definedName name="body_lua_rekap">Rekapitulace!#REF!</definedName>
    <definedName name="body_rozpocty_rkap">Rozpočet!#REF!</definedName>
    <definedName name="body_rozpocty_rozpocty">Rekapitulace!#REF!</definedName>
    <definedName name="body_rozpocty_rpolozky">Rozpočet!#REF!</definedName>
    <definedName name="body_rozpocty_rpolozky.Poznamka2">Rozpočet!#REF!</definedName>
    <definedName name="end_lua_rozpdph">Rekapitulace!#REF!</definedName>
    <definedName name="end_rozpocty_rozpocty">Rozpočet!#REF!</definedName>
    <definedName name="header_rozpocty_rozpocty">Rekapitulace!#REF!</definedName>
    <definedName name="partneri_partneri.0">Rekapitulace!#REF!</definedName>
    <definedName name="partneri_partneri.1">Rekapitulace!#REF!</definedName>
    <definedName name="sum_lua_dph">Rekapitulace!#REF!</definedName>
    <definedName name="sum_lua_hlavy">Rekapitulace!#REF!</definedName>
    <definedName name="sum_lua_rekap">Rekapitulace!#REF!</definedName>
    <definedName name="top_lua_dph">Rekapitulace!#REF!</definedName>
    <definedName name="top_lua_hlavy">Rekapitulace!#REF!</definedName>
    <definedName name="top_rozpocty_rkap">Rozpočet!#REF!</definedName>
  </definedNames>
  <calcPr calcId="124519"/>
</workbook>
</file>

<file path=xl/calcChain.xml><?xml version="1.0" encoding="utf-8"?>
<calcChain xmlns="http://schemas.openxmlformats.org/spreadsheetml/2006/main">
  <c r="F5" i="2"/>
  <c r="F6"/>
  <c r="F7"/>
  <c r="F8"/>
  <c r="F9"/>
  <c r="F10"/>
  <c r="F11"/>
  <c r="F12"/>
  <c r="F13"/>
  <c r="F14"/>
  <c r="F15"/>
  <c r="F16"/>
  <c r="F17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93"/>
  <c r="F100"/>
  <c r="F101"/>
  <c r="F102"/>
  <c r="F103"/>
  <c r="F104"/>
  <c r="F105"/>
  <c r="F106"/>
  <c r="F107"/>
  <c r="F108"/>
  <c r="F109"/>
  <c r="F110"/>
  <c r="F111"/>
  <c r="F99"/>
  <c r="F92"/>
  <c r="F66"/>
  <c r="F23"/>
  <c r="F4"/>
  <c r="F112" l="1"/>
  <c r="F113" s="1"/>
  <c r="F87"/>
  <c r="F18"/>
  <c r="F19" s="1"/>
  <c r="F94"/>
  <c r="F95" s="1"/>
  <c r="F61"/>
  <c r="F62" s="1"/>
  <c r="F88"/>
</calcChain>
</file>

<file path=xl/sharedStrings.xml><?xml version="1.0" encoding="utf-8"?>
<sst xmlns="http://schemas.openxmlformats.org/spreadsheetml/2006/main" count="355" uniqueCount="192">
  <si>
    <t>Celkem</t>
  </si>
  <si>
    <t>Celkem bez DPH</t>
  </si>
  <si>
    <t>DPH celkem</t>
  </si>
  <si>
    <t>Celkem s DPH</t>
  </si>
  <si>
    <t>Daň z přidané hodnoty</t>
  </si>
  <si>
    <t>Rekapitulace rozpočtu</t>
  </si>
  <si>
    <t>Číslo položky</t>
  </si>
  <si>
    <t>Popis položky</t>
  </si>
  <si>
    <t>Počet</t>
  </si>
  <si>
    <t>MJ</t>
  </si>
  <si>
    <t>Jedn. cena</t>
  </si>
  <si>
    <t>DPH:</t>
  </si>
  <si>
    <t>Rozpočet</t>
  </si>
  <si>
    <t>##Sheetfeed</t>
  </si>
  <si>
    <t>%</t>
  </si>
  <si>
    <t>NOVÁ MOSILANA BRNO a.s.</t>
  </si>
  <si>
    <t>HLAVA III A.</t>
  </si>
  <si>
    <t>Základní rozpočtové náklady - Montáž</t>
  </si>
  <si>
    <t>Montážní práce celkem</t>
  </si>
  <si>
    <t>Demontážní práce celkem</t>
  </si>
  <si>
    <t>PPV 6%</t>
  </si>
  <si>
    <t>HLAVA III B.</t>
  </si>
  <si>
    <t>Základní rozpočtové náklady - Materiál</t>
  </si>
  <si>
    <t>Materiál celkem</t>
  </si>
  <si>
    <t>HLAVA III Z.</t>
  </si>
  <si>
    <t>Zemní práce</t>
  </si>
  <si>
    <t>Zemní práce celkem</t>
  </si>
  <si>
    <t>HLAVA IV.</t>
  </si>
  <si>
    <t>Projektové a průzkumné práce</t>
  </si>
  <si>
    <t>Oprava dokumentace - skutečný stav</t>
  </si>
  <si>
    <t>Zpracování projektové dokumentace - cizí</t>
  </si>
  <si>
    <t>HLAVA VI.</t>
  </si>
  <si>
    <t>Vedlejší náklady</t>
  </si>
  <si>
    <t>Zařízení staveniště</t>
  </si>
  <si>
    <t>Lešení  -  Montážní mechanizmy</t>
  </si>
  <si>
    <t>HLAVA VII.</t>
  </si>
  <si>
    <t>Ostatní náklady</t>
  </si>
  <si>
    <t>Revize</t>
  </si>
  <si>
    <t>Základní sazba DPH</t>
  </si>
  <si>
    <t>Demontáže dle ceníku C21M</t>
  </si>
  <si>
    <t>D210204011</t>
  </si>
  <si>
    <t>STOZAR OSVETLOV OCEL 12M</t>
  </si>
  <si>
    <t>kus</t>
  </si>
  <si>
    <t>D210204103</t>
  </si>
  <si>
    <t>VYLOZNIK OCEL 1-RAMEN  DO  35 KG</t>
  </si>
  <si>
    <t>D210202013</t>
  </si>
  <si>
    <t>SVIT VYBOJ 4442317 400W SHC VYLOZ</t>
  </si>
  <si>
    <t>D210100253</t>
  </si>
  <si>
    <t>UKONC KAB CELOPLAST      4X50</t>
  </si>
  <si>
    <t>21</t>
  </si>
  <si>
    <t>ZTÍŽENÁ DEMONTÁŽ ZA POMOCÍ MECHNIZMU ( JEŘÁBU + ROZŘEZÁNÍ + UKLID DO ŠROTU )</t>
  </si>
  <si>
    <t>D210204101</t>
  </si>
  <si>
    <t>VYLOZNIK OCEL 1-RAMEN  NA ZED</t>
  </si>
  <si>
    <t>210100251</t>
  </si>
  <si>
    <t>UKONC KAB CELOPLAST      4X10</t>
  </si>
  <si>
    <t>D210202001</t>
  </si>
  <si>
    <t>SVIT VYBOJ 3410111 250W SHC STROPNI</t>
  </si>
  <si>
    <t>D210100252</t>
  </si>
  <si>
    <t>UKONC KAB CELOPLAST      4X25</t>
  </si>
  <si>
    <t>D210100251</t>
  </si>
  <si>
    <t>D210810045</t>
  </si>
  <si>
    <t>KABEL SIL CYKY-CYKYM 750V 3X1,5 PEV</t>
  </si>
  <si>
    <t>m</t>
  </si>
  <si>
    <t>EKOLOGICKÁ LIKVIDACE DEMONTOVANÉHO MATERIÁLU</t>
  </si>
  <si>
    <t>Montáže dle ceníku C21M</t>
  </si>
  <si>
    <t>210810054</t>
  </si>
  <si>
    <t>KABEL SIL CYKY-CYKYM 750V 4X16  PEV</t>
  </si>
  <si>
    <t>210020651</t>
  </si>
  <si>
    <t>KONSTRUKCE OCEL NOSNA   5 KG</t>
  </si>
  <si>
    <t>210100252</t>
  </si>
  <si>
    <t>215192121</t>
  </si>
  <si>
    <t>SKRIN PLASTOVA DO 10 KG</t>
  </si>
  <si>
    <t>210100253</t>
  </si>
  <si>
    <t>210204102</t>
  </si>
  <si>
    <t>VYLOZNIK OCEL 1-RAMEN  NA ZED NAD 35 KG</t>
  </si>
  <si>
    <t>210020654</t>
  </si>
  <si>
    <t>KONSTRUKCE OCEL NOSNA 100 KG</t>
  </si>
  <si>
    <t>210202114</t>
  </si>
  <si>
    <t>SVIT HALOG SVETLOMET VNITRNI NEBO VNEJSI</t>
  </si>
  <si>
    <t>210202003</t>
  </si>
  <si>
    <t>SVIT VYBOJ 1x zdroj PRUM STROPNI ZAVESNE NA OKU NAD 10 KG</t>
  </si>
  <si>
    <t>210020653</t>
  </si>
  <si>
    <t>KONSTRUKCE OCEL NOSNA  50 KG</t>
  </si>
  <si>
    <t>NAPOJENÍ NA OBVODY VO</t>
  </si>
  <si>
    <t>210010065</t>
  </si>
  <si>
    <t>TRUBKA OCEL ZAV PEV ULOZ     36  MM</t>
  </si>
  <si>
    <t>211010010</t>
  </si>
  <si>
    <t>OSAZ HM  8 DO TVR KAM,BETON,ZELBET</t>
  </si>
  <si>
    <t>210204104</t>
  </si>
  <si>
    <t>VYLOZNIK OCEL 1-RAMEN  NA SLOUP NAD 35 KG</t>
  </si>
  <si>
    <t>210202008</t>
  </si>
  <si>
    <t>SVIT VYBOJ 1x zdroj PRUM NA VYLOZNIK</t>
  </si>
  <si>
    <t>210204011</t>
  </si>
  <si>
    <t>210204103</t>
  </si>
  <si>
    <t>VYLOZNIK OCEL 1-RAMEN  NA SLOUP DO 35 KG</t>
  </si>
  <si>
    <t>210901090</t>
  </si>
  <si>
    <t>KABEL SIL AYKY   1KV   4X25     PEV</t>
  </si>
  <si>
    <t>215100225</t>
  </si>
  <si>
    <t>SPOJKA 1KV SMOE 81513,16-50,4-ŽIL.KAB.S PLAST IZOL.</t>
  </si>
  <si>
    <t>210204201</t>
  </si>
  <si>
    <t>ELEKTROVYZBROJ STOZARU 1 OKRUH</t>
  </si>
  <si>
    <t>210220021</t>
  </si>
  <si>
    <t>VEDENI UZEM FEZN DO 120 MM2  V ZEMI V PRUMYSLU</t>
  </si>
  <si>
    <t>210220022</t>
  </si>
  <si>
    <t>VEDENI UZEM FEZN D 8,10 MM V ZEMI VE MESTE</t>
  </si>
  <si>
    <t>210220302</t>
  </si>
  <si>
    <t>SVORKA HROMOSVOD NAD 2 /ST,SJ,ATD/</t>
  </si>
  <si>
    <t>210220301</t>
  </si>
  <si>
    <t>SVORKA HROMOSVOD 2 SROUBY/SS,SR 03/</t>
  </si>
  <si>
    <t>210810045</t>
  </si>
  <si>
    <t>ZTÍŽENÁ MONTÁŽ A DEMONTÁŽ Z PLOŠINY</t>
  </si>
  <si>
    <t>ZPROVOZNĚNÍ VŠECH SVÍTIDEL A UVEDENÍ POD NAPĚTÍ</t>
  </si>
  <si>
    <t>MONTÁŽE BEZ MATERIÁLU DODÁVANÉHO</t>
  </si>
  <si>
    <t>Materiál</t>
  </si>
  <si>
    <t>520608376</t>
  </si>
  <si>
    <t>CYKY-J 4X16mm2 /B/</t>
  </si>
  <si>
    <t>M</t>
  </si>
  <si>
    <t>012010600</t>
  </si>
  <si>
    <t>ROZVODKA K9255  5x16/25nn2 IP65/55</t>
  </si>
  <si>
    <t>KS</t>
  </si>
  <si>
    <t>01</t>
  </si>
  <si>
    <t>MATERIÁL PRO NAPOJENÍ NA OKRUHY VO</t>
  </si>
  <si>
    <t>SA</t>
  </si>
  <si>
    <t>010122700</t>
  </si>
  <si>
    <t>TRUBKA 6036 PC ZNM zavitova</t>
  </si>
  <si>
    <t>014100940</t>
  </si>
  <si>
    <t>PRICHYTKA 5240 ZNM S kovova OMEGA</t>
  </si>
  <si>
    <t>014601208</t>
  </si>
  <si>
    <t>HMOZDINKA HM8 POLYAMID</t>
  </si>
  <si>
    <t>461219450</t>
  </si>
  <si>
    <t>VRUT ZAP.HL. 4X40 DIN97 ZN s prub. drazkou</t>
  </si>
  <si>
    <t>294301602</t>
  </si>
  <si>
    <t>DRIK STOZARU J10 ZAR.ZN. silnicni patic.</t>
  </si>
  <si>
    <t>299021400</t>
  </si>
  <si>
    <t>VYLOZNIK V-1250 ZAR.ZN. JEDNOR</t>
  </si>
  <si>
    <t>620008476</t>
  </si>
  <si>
    <t>1-AYKY-J 4X25mm2</t>
  </si>
  <si>
    <t>104005300</t>
  </si>
  <si>
    <t>SPOJKA SMOE81513 4x16-50 LIS</t>
  </si>
  <si>
    <t>082000200</t>
  </si>
  <si>
    <t>SPOJKA LIS 628065 AL 25</t>
  </si>
  <si>
    <t>299270208</t>
  </si>
  <si>
    <t>ROZVODNICE STOZAR SR721-E27 AL</t>
  </si>
  <si>
    <t>251101409</t>
  </si>
  <si>
    <t>OCEL POZ 30X4KOT 0,95KG/M</t>
  </si>
  <si>
    <t>KG</t>
  </si>
  <si>
    <t>255020803</t>
  </si>
  <si>
    <t>DRAT POLOT.10mm pozink 0,62KG/M</t>
  </si>
  <si>
    <t>225101600</t>
  </si>
  <si>
    <t>SVORKA SP PRIP NA KONSTR</t>
  </si>
  <si>
    <t>226101300</t>
  </si>
  <si>
    <t>SVORKA SR3b pro 30X4/7-10mm</t>
  </si>
  <si>
    <t>520605786</t>
  </si>
  <si>
    <t>CYKY-J 3X1,5mm2 /C/</t>
  </si>
  <si>
    <t>OSTATNÍ NESPECIFIKOVANÝ MATERIÁL PRO ZAJIŠTĚNÍ ZAKÁZKY</t>
  </si>
  <si>
    <t>20</t>
  </si>
  <si>
    <t>690000200</t>
  </si>
  <si>
    <t>PRISPEVEK NA RECYKLACI SVITIDLA</t>
  </si>
  <si>
    <t>Zemní práce dle ceníku C46M - RTS2014 vč.materiálu</t>
  </si>
  <si>
    <t>460010011.RT2</t>
  </si>
  <si>
    <t>Vytýč. trasy nn vedení v přehl. terénu v obci délka do 500m</t>
  </si>
  <si>
    <t>km</t>
  </si>
  <si>
    <t>460030071.RT1</t>
  </si>
  <si>
    <t>Bourání živičných povrchů tl. vrstvy do 5cm v ploše do 5m2</t>
  </si>
  <si>
    <t>m2</t>
  </si>
  <si>
    <t>460030081.RT2</t>
  </si>
  <si>
    <t>Řezání spáry v asfaltu nebo betonu v tl. vrstvy do 5-8 cm</t>
  </si>
  <si>
    <t>460050704.R00</t>
  </si>
  <si>
    <t>Jáma do 2 m3 pro stožár veř. osvětlení, ruční výkop, hor.4</t>
  </si>
  <si>
    <t>m3</t>
  </si>
  <si>
    <t>460100024.R00</t>
  </si>
  <si>
    <t>Pouzdrový základ 350x1500 mm v ose trasy kab.</t>
  </si>
  <si>
    <t>460120061.RT1</t>
  </si>
  <si>
    <t>Odvoz zeminy odvoz zeminy včetně naložení</t>
  </si>
  <si>
    <t>460200153.RT2</t>
  </si>
  <si>
    <t>Výkop kabelové rýhy 35/70 cm hor.3 ruční výkop rýhy</t>
  </si>
  <si>
    <t>460420022.R00</t>
  </si>
  <si>
    <t>Zřízení kab.lože v rýze do 65 cm z písku 10 cm</t>
  </si>
  <si>
    <t>460490012.R00</t>
  </si>
  <si>
    <t>Zakrytí kabelu výstražnou folií PVC, šířka 33 cm</t>
  </si>
  <si>
    <t>460510021.RT1</t>
  </si>
  <si>
    <t>Kabelový prostup vč. dodávky plast. trub DN 70mm</t>
  </si>
  <si>
    <t>460560153.R00</t>
  </si>
  <si>
    <t>Zához rýhy 35/70 cm, hornina třídy 3</t>
  </si>
  <si>
    <t>460620013.R00</t>
  </si>
  <si>
    <t>Provizorní úprava terénu v přírodní hornině 3</t>
  </si>
  <si>
    <t>460650023.RT1</t>
  </si>
  <si>
    <t>Vozovka jednovrstvá z betonu 15cm podkladní vrstva z BP 7,5</t>
  </si>
  <si>
    <t>ze základu</t>
  </si>
  <si>
    <t xml:space="preserve">NABÍDKA  - VENKOVNÍ OSVĚTLENÍ </t>
  </si>
  <si>
    <t>Materiál - SVÍTIDLA DLE NABÍDKY</t>
  </si>
  <si>
    <t>OSVĚTLOVACÍ TĚLESA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</si>
</sst>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2"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i/>
      <sz val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6"/>
      <name val="Arial CE"/>
      <family val="2"/>
      <charset val="238"/>
    </font>
    <font>
      <i/>
      <sz val="9"/>
      <color indexed="9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/>
    <xf numFmtId="0" fontId="0" fillId="0" borderId="1" xfId="0" applyBorder="1"/>
    <xf numFmtId="0" fontId="1" fillId="0" borderId="1" xfId="0" applyFont="1" applyBorder="1"/>
    <xf numFmtId="0" fontId="0" fillId="0" borderId="0" xfId="0" applyAlignment="1">
      <alignment horizontal="left"/>
    </xf>
    <xf numFmtId="0" fontId="0" fillId="0" borderId="2" xfId="0" applyBorder="1"/>
    <xf numFmtId="0" fontId="1" fillId="0" borderId="2" xfId="0" applyFont="1" applyBorder="1"/>
    <xf numFmtId="0" fontId="0" fillId="0" borderId="0" xfId="0" applyBorder="1"/>
    <xf numFmtId="0" fontId="0" fillId="0" borderId="3" xfId="0" applyBorder="1"/>
    <xf numFmtId="0" fontId="1" fillId="0" borderId="3" xfId="0" applyFont="1" applyBorder="1"/>
    <xf numFmtId="0" fontId="0" fillId="0" borderId="4" xfId="0" applyBorder="1"/>
    <xf numFmtId="0" fontId="1" fillId="0" borderId="4" xfId="0" applyFont="1" applyBorder="1"/>
    <xf numFmtId="0" fontId="0" fillId="0" borderId="0" xfId="0" applyAlignment="1">
      <alignment horizontal="centerContinuous"/>
    </xf>
    <xf numFmtId="0" fontId="4" fillId="2" borderId="0" xfId="0" applyFont="1" applyFill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0" xfId="0" applyFont="1"/>
    <xf numFmtId="0" fontId="0" fillId="0" borderId="2" xfId="0" applyNumberFormat="1" applyBorder="1"/>
    <xf numFmtId="0" fontId="2" fillId="0" borderId="2" xfId="0" applyNumberFormat="1" applyFont="1" applyBorder="1"/>
    <xf numFmtId="0" fontId="6" fillId="0" borderId="0" xfId="0" applyFont="1" applyAlignment="1">
      <alignment horizontal="left"/>
    </xf>
    <xf numFmtId="0" fontId="6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0" xfId="0" applyFont="1" applyBorder="1"/>
    <xf numFmtId="0" fontId="0" fillId="3" borderId="1" xfId="0" applyFill="1" applyBorder="1"/>
    <xf numFmtId="0" fontId="0" fillId="3" borderId="0" xfId="0" applyFill="1"/>
    <xf numFmtId="0" fontId="4" fillId="3" borderId="0" xfId="0" applyFont="1" applyFill="1"/>
    <xf numFmtId="0" fontId="1" fillId="0" borderId="0" xfId="0" applyFont="1" applyAlignment="1">
      <alignment horizontal="right"/>
    </xf>
    <xf numFmtId="0" fontId="1" fillId="0" borderId="0" xfId="0" applyFont="1"/>
    <xf numFmtId="0" fontId="6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10" fillId="3" borderId="1" xfId="0" applyFont="1" applyFill="1" applyBorder="1"/>
    <xf numFmtId="0" fontId="10" fillId="3" borderId="0" xfId="0" applyFont="1" applyFill="1"/>
    <xf numFmtId="0" fontId="4" fillId="3" borderId="0" xfId="0" applyFont="1" applyFill="1" applyAlignment="1">
      <alignment horizontal="right"/>
    </xf>
    <xf numFmtId="0" fontId="2" fillId="2" borderId="0" xfId="0" applyFont="1" applyFill="1"/>
    <xf numFmtId="0" fontId="8" fillId="0" borderId="0" xfId="0" applyFont="1" applyAlignment="1">
      <alignment horizontal="right"/>
    </xf>
    <xf numFmtId="0" fontId="8" fillId="0" borderId="0" xfId="0" applyFont="1" applyFill="1"/>
    <xf numFmtId="0" fontId="11" fillId="0" borderId="0" xfId="0" applyFont="1" applyFill="1"/>
    <xf numFmtId="49" fontId="5" fillId="0" borderId="0" xfId="0" applyNumberFormat="1" applyFont="1" applyAlignment="1">
      <alignment horizontal="left"/>
    </xf>
    <xf numFmtId="14" fontId="8" fillId="0" borderId="0" xfId="0" applyNumberFormat="1" applyFont="1"/>
    <xf numFmtId="164" fontId="1" fillId="5" borderId="2" xfId="0" applyNumberFormat="1" applyFont="1" applyFill="1" applyBorder="1" applyAlignment="1">
      <alignment horizontal="right"/>
    </xf>
    <xf numFmtId="164" fontId="1" fillId="6" borderId="0" xfId="0" applyNumberFormat="1" applyFont="1" applyFill="1" applyAlignment="1">
      <alignment horizontal="right"/>
    </xf>
    <xf numFmtId="164" fontId="0" fillId="0" borderId="0" xfId="0" applyNumberFormat="1"/>
    <xf numFmtId="164" fontId="0" fillId="7" borderId="0" xfId="0" applyNumberFormat="1" applyFill="1" applyAlignment="1" applyProtection="1">
      <alignment horizontal="right"/>
      <protection locked="0"/>
    </xf>
    <xf numFmtId="164" fontId="1" fillId="7" borderId="4" xfId="0" applyNumberFormat="1" applyFont="1" applyFill="1" applyBorder="1" applyAlignment="1" applyProtection="1">
      <alignment horizontal="right"/>
      <protection locked="0"/>
    </xf>
    <xf numFmtId="164" fontId="0" fillId="7" borderId="0" xfId="0" applyNumberFormat="1" applyFill="1" applyProtection="1">
      <protection locked="0"/>
    </xf>
    <xf numFmtId="164" fontId="1" fillId="7" borderId="3" xfId="0" applyNumberFormat="1" applyFont="1" applyFill="1" applyBorder="1" applyAlignment="1" applyProtection="1">
      <alignment horizontal="right"/>
      <protection locked="0"/>
    </xf>
    <xf numFmtId="164" fontId="3" fillId="7" borderId="0" xfId="0" applyNumberFormat="1" applyFont="1" applyFill="1" applyAlignment="1" applyProtection="1">
      <alignment horizontal="right"/>
      <protection locked="0"/>
    </xf>
    <xf numFmtId="164" fontId="1" fillId="7" borderId="2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Protection="1"/>
    <xf numFmtId="0" fontId="0" fillId="0" borderId="1" xfId="0" applyFill="1" applyBorder="1" applyProtection="1"/>
    <xf numFmtId="164" fontId="5" fillId="7" borderId="0" xfId="0" applyNumberFormat="1" applyFont="1" applyFill="1" applyAlignment="1" applyProtection="1">
      <alignment horizontal="right"/>
      <protection locked="0"/>
    </xf>
    <xf numFmtId="0" fontId="7" fillId="4" borderId="2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38"/>
  <sheetViews>
    <sheetView zoomScaleNormal="75" workbookViewId="0">
      <selection activeCell="C5" sqref="C5"/>
    </sheetView>
  </sheetViews>
  <sheetFormatPr defaultRowHeight="12.75"/>
  <cols>
    <col min="1" max="1" width="11.85546875" customWidth="1"/>
    <col min="2" max="2" width="31.28515625" customWidth="1"/>
    <col min="3" max="3" width="9.5703125" customWidth="1"/>
    <col min="4" max="4" width="4.7109375" customWidth="1"/>
    <col min="5" max="5" width="14.7109375" bestFit="1" customWidth="1"/>
    <col min="6" max="6" width="49.140625" customWidth="1"/>
    <col min="7" max="7" width="4.28515625" customWidth="1"/>
    <col min="9" max="9" width="11" bestFit="1" customWidth="1"/>
  </cols>
  <sheetData>
    <row r="2" spans="1:6" ht="15">
      <c r="A2" s="56" t="s">
        <v>15</v>
      </c>
      <c r="B2" s="56"/>
      <c r="C2" s="56"/>
      <c r="D2" s="56"/>
      <c r="E2" s="56"/>
      <c r="F2" s="56"/>
    </row>
    <row r="3" spans="1:6" ht="15">
      <c r="A3" s="57" t="s">
        <v>189</v>
      </c>
      <c r="B3" s="57"/>
      <c r="C3" s="57"/>
      <c r="D3" s="57"/>
      <c r="E3" s="57"/>
      <c r="F3" s="57"/>
    </row>
    <row r="4" spans="1:6">
      <c r="B4" s="32"/>
      <c r="C4" s="21"/>
      <c r="D4" s="5"/>
    </row>
    <row r="5" spans="1:6">
      <c r="B5" s="1"/>
      <c r="C5" s="5"/>
      <c r="D5" s="5"/>
    </row>
    <row r="6" spans="1:6">
      <c r="B6" s="13"/>
      <c r="C6" s="13"/>
      <c r="D6" s="13"/>
      <c r="E6" s="13"/>
      <c r="F6" s="13"/>
    </row>
    <row r="7" spans="1:6" ht="20.25">
      <c r="A7" s="35" t="s">
        <v>5</v>
      </c>
      <c r="B7" s="35"/>
      <c r="C7" s="27"/>
      <c r="D7" s="27"/>
      <c r="E7" s="27"/>
      <c r="F7" s="27"/>
    </row>
    <row r="8" spans="1:6" ht="14.25">
      <c r="A8" s="38" t="s">
        <v>16</v>
      </c>
      <c r="B8" s="38" t="s">
        <v>17</v>
      </c>
      <c r="C8" s="2"/>
      <c r="D8" s="2"/>
      <c r="E8" s="2"/>
      <c r="F8" s="2"/>
    </row>
    <row r="9" spans="1:6">
      <c r="B9" t="s">
        <v>18</v>
      </c>
      <c r="F9" s="47"/>
    </row>
    <row r="10" spans="1:6">
      <c r="B10" t="s">
        <v>19</v>
      </c>
      <c r="F10" s="47"/>
    </row>
    <row r="11" spans="1:6">
      <c r="B11" t="s">
        <v>20</v>
      </c>
      <c r="C11" t="s">
        <v>188</v>
      </c>
      <c r="E11" s="49"/>
      <c r="F11" s="47"/>
    </row>
    <row r="12" spans="1:6" ht="15.75" thickBot="1">
      <c r="A12" s="9"/>
      <c r="B12" s="12" t="s">
        <v>0</v>
      </c>
      <c r="C12" s="11"/>
      <c r="D12" s="11"/>
      <c r="E12" s="11"/>
      <c r="F12" s="48"/>
    </row>
    <row r="13" spans="1:6" ht="14.25">
      <c r="A13" s="38" t="s">
        <v>21</v>
      </c>
      <c r="B13" s="38" t="s">
        <v>22</v>
      </c>
      <c r="C13" s="2"/>
      <c r="D13" s="2"/>
      <c r="E13" s="2"/>
      <c r="F13" s="2"/>
    </row>
    <row r="14" spans="1:6">
      <c r="B14" t="s">
        <v>23</v>
      </c>
      <c r="F14" s="47"/>
    </row>
    <row r="15" spans="1:6" ht="15.75" thickBot="1">
      <c r="A15" s="9"/>
      <c r="B15" s="12" t="s">
        <v>0</v>
      </c>
      <c r="C15" s="11"/>
      <c r="D15" s="11"/>
      <c r="E15" s="11"/>
      <c r="F15" s="48"/>
    </row>
    <row r="16" spans="1:6" ht="14.25">
      <c r="A16" s="38" t="s">
        <v>24</v>
      </c>
      <c r="B16" s="38" t="s">
        <v>25</v>
      </c>
      <c r="C16" s="2"/>
      <c r="D16" s="2"/>
      <c r="E16" s="2"/>
      <c r="F16" s="2"/>
    </row>
    <row r="17" spans="1:6">
      <c r="B17" t="s">
        <v>26</v>
      </c>
      <c r="F17" s="47"/>
    </row>
    <row r="18" spans="1:6" ht="15.75" thickBot="1">
      <c r="A18" s="9"/>
      <c r="B18" s="12" t="s">
        <v>0</v>
      </c>
      <c r="C18" s="11"/>
      <c r="D18" s="11"/>
      <c r="E18" s="11"/>
      <c r="F18" s="48"/>
    </row>
    <row r="19" spans="1:6" ht="14.25">
      <c r="A19" s="38" t="s">
        <v>27</v>
      </c>
      <c r="B19" s="38" t="s">
        <v>28</v>
      </c>
      <c r="C19" s="2"/>
      <c r="D19" s="2"/>
      <c r="E19" s="2"/>
      <c r="F19" s="2"/>
    </row>
    <row r="20" spans="1:6">
      <c r="B20" t="s">
        <v>29</v>
      </c>
      <c r="F20" s="47"/>
    </row>
    <row r="21" spans="1:6">
      <c r="B21" t="s">
        <v>30</v>
      </c>
      <c r="F21" s="47"/>
    </row>
    <row r="22" spans="1:6" ht="15.75" thickBot="1">
      <c r="A22" s="9"/>
      <c r="B22" s="12" t="s">
        <v>0</v>
      </c>
      <c r="C22" s="11"/>
      <c r="D22" s="11"/>
      <c r="E22" s="11"/>
      <c r="F22" s="48"/>
    </row>
    <row r="23" spans="1:6" ht="14.25">
      <c r="A23" s="38" t="s">
        <v>31</v>
      </c>
      <c r="B23" s="38" t="s">
        <v>32</v>
      </c>
      <c r="C23" s="2"/>
      <c r="D23" s="2"/>
      <c r="E23" s="2"/>
      <c r="F23" s="2"/>
    </row>
    <row r="24" spans="1:6">
      <c r="B24" t="s">
        <v>33</v>
      </c>
      <c r="C24" t="s">
        <v>188</v>
      </c>
      <c r="E24" s="49"/>
      <c r="F24" s="47"/>
    </row>
    <row r="25" spans="1:6">
      <c r="B25" t="s">
        <v>34</v>
      </c>
      <c r="F25" s="47"/>
    </row>
    <row r="26" spans="1:6" ht="15.75" thickBot="1">
      <c r="A26" s="9"/>
      <c r="B26" s="12" t="s">
        <v>0</v>
      </c>
      <c r="C26" s="11"/>
      <c r="D26" s="11"/>
      <c r="E26" s="11"/>
      <c r="F26" s="48"/>
    </row>
    <row r="27" spans="1:6" ht="14.25">
      <c r="A27" s="38" t="s">
        <v>35</v>
      </c>
      <c r="B27" s="38" t="s">
        <v>36</v>
      </c>
      <c r="C27" s="2"/>
      <c r="D27" s="2"/>
      <c r="E27" s="2"/>
      <c r="F27" s="2"/>
    </row>
    <row r="28" spans="1:6">
      <c r="B28" t="s">
        <v>37</v>
      </c>
      <c r="F28" s="47"/>
    </row>
    <row r="29" spans="1:6" ht="15.75" thickBot="1">
      <c r="A29" s="9"/>
      <c r="B29" s="12" t="s">
        <v>0</v>
      </c>
      <c r="C29" s="11"/>
      <c r="D29" s="11"/>
      <c r="E29" s="11"/>
      <c r="F29" s="48"/>
    </row>
    <row r="30" spans="1:6" ht="15.75" thickBot="1">
      <c r="A30" s="9"/>
      <c r="B30" s="10" t="s">
        <v>1</v>
      </c>
      <c r="C30" s="9"/>
      <c r="D30" s="9"/>
      <c r="E30" s="9"/>
      <c r="F30" s="50"/>
    </row>
    <row r="31" spans="1:6">
      <c r="F31" s="53"/>
    </row>
    <row r="32" spans="1:6" ht="15">
      <c r="B32" s="4" t="s">
        <v>4</v>
      </c>
      <c r="C32" s="3"/>
      <c r="D32" s="3"/>
      <c r="E32" s="3"/>
      <c r="F32" s="54"/>
    </row>
    <row r="33" spans="1:6">
      <c r="B33" t="s">
        <v>38</v>
      </c>
      <c r="C33" s="1">
        <v>21</v>
      </c>
      <c r="D33" t="s">
        <v>14</v>
      </c>
      <c r="E33" s="47"/>
      <c r="F33" s="51"/>
    </row>
    <row r="34" spans="1:6" ht="15">
      <c r="B34" s="7" t="s">
        <v>2</v>
      </c>
      <c r="C34" s="6"/>
      <c r="D34" s="6"/>
      <c r="E34" s="6"/>
      <c r="F34" s="52"/>
    </row>
    <row r="35" spans="1:6" ht="15.75" thickBot="1">
      <c r="A35" s="11"/>
      <c r="B35" s="12" t="s">
        <v>3</v>
      </c>
      <c r="C35" s="11"/>
      <c r="D35" s="11"/>
      <c r="E35" s="11"/>
      <c r="F35" s="48"/>
    </row>
    <row r="36" spans="1:6" ht="15">
      <c r="A36" s="8"/>
      <c r="B36" s="26"/>
      <c r="C36" s="8"/>
      <c r="D36" s="8"/>
      <c r="E36" s="8"/>
      <c r="F36" s="34"/>
    </row>
    <row r="37" spans="1:6">
      <c r="A37" s="33"/>
      <c r="B37" s="33"/>
      <c r="C37" s="33"/>
      <c r="D37" s="33"/>
      <c r="E37" s="39"/>
      <c r="F37" s="43"/>
    </row>
    <row r="38" spans="1:6">
      <c r="A38" s="40"/>
      <c r="B38" s="40"/>
      <c r="C38" s="40"/>
      <c r="D38" s="40"/>
      <c r="E38" s="40"/>
      <c r="F38" s="41" t="s">
        <v>13</v>
      </c>
    </row>
  </sheetData>
  <sheetProtection sheet="1" objects="1" scenarios="1"/>
  <mergeCells count="2">
    <mergeCell ref="A2:F2"/>
    <mergeCell ref="A3:F3"/>
  </mergeCells>
  <phoneticPr fontId="0" type="noConversion"/>
  <printOptions horizontalCentered="1"/>
  <pageMargins left="0.23622047244094491" right="0.23622047244094491" top="0.43307086614173229" bottom="0.31496062992125984" header="0.23622047244094491" footer="0.15748031496062992"/>
  <pageSetup paperSize="9" scale="84" orientation="portrait" r:id="rId1"/>
  <headerFooter alignWithMargins="0">
    <oddFooter>&amp;L&amp;F&amp;R&amp;D</oddFoot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15"/>
  <sheetViews>
    <sheetView tabSelected="1" zoomScale="80" zoomScaleNormal="80" workbookViewId="0">
      <selection activeCell="E4" sqref="E4"/>
    </sheetView>
  </sheetViews>
  <sheetFormatPr defaultRowHeight="12.75"/>
  <cols>
    <col min="1" max="1" width="11.7109375" customWidth="1"/>
    <col min="2" max="2" width="67.42578125" customWidth="1"/>
    <col min="3" max="3" width="7.28515625" customWidth="1"/>
    <col min="4" max="4" width="4.85546875" customWidth="1"/>
    <col min="5" max="5" width="13.42578125" customWidth="1"/>
    <col min="6" max="6" width="18.85546875" customWidth="1"/>
  </cols>
  <sheetData>
    <row r="1" spans="1:6" ht="20.25">
      <c r="A1" s="36" t="s">
        <v>12</v>
      </c>
      <c r="B1" s="29"/>
      <c r="C1" s="28"/>
      <c r="D1" s="28"/>
      <c r="E1" s="28"/>
      <c r="F1" s="37"/>
    </row>
    <row r="2" spans="1:6" ht="15.75">
      <c r="A2" s="2"/>
      <c r="B2" s="14" t="s">
        <v>39</v>
      </c>
      <c r="C2" s="2"/>
      <c r="D2" s="2"/>
      <c r="E2" s="2"/>
      <c r="F2" s="2"/>
    </row>
    <row r="3" spans="1:6">
      <c r="A3" s="15" t="s">
        <v>6</v>
      </c>
      <c r="B3" s="15" t="s">
        <v>7</v>
      </c>
      <c r="C3" s="16" t="s">
        <v>8</v>
      </c>
      <c r="D3" s="16" t="s">
        <v>9</v>
      </c>
      <c r="E3" s="17" t="s">
        <v>10</v>
      </c>
      <c r="F3" s="17" t="s">
        <v>0</v>
      </c>
    </row>
    <row r="4" spans="1:6">
      <c r="A4" s="42" t="s">
        <v>40</v>
      </c>
      <c r="B4" s="18" t="s">
        <v>41</v>
      </c>
      <c r="C4" s="24">
        <v>9</v>
      </c>
      <c r="D4" s="25" t="s">
        <v>42</v>
      </c>
      <c r="E4" s="55"/>
      <c r="F4" s="23">
        <f>E4*C4</f>
        <v>0</v>
      </c>
    </row>
    <row r="5" spans="1:6">
      <c r="A5" s="42" t="s">
        <v>43</v>
      </c>
      <c r="B5" s="18" t="s">
        <v>44</v>
      </c>
      <c r="C5" s="24">
        <v>9</v>
      </c>
      <c r="D5" s="25" t="s">
        <v>42</v>
      </c>
      <c r="E5" s="55"/>
      <c r="F5" s="23">
        <f t="shared" ref="F5:F17" si="0">E5*C5</f>
        <v>0</v>
      </c>
    </row>
    <row r="6" spans="1:6">
      <c r="A6" s="42" t="s">
        <v>45</v>
      </c>
      <c r="B6" s="18" t="s">
        <v>46</v>
      </c>
      <c r="C6" s="24">
        <v>9</v>
      </c>
      <c r="D6" s="25" t="s">
        <v>42</v>
      </c>
      <c r="E6" s="55"/>
      <c r="F6" s="23">
        <f t="shared" si="0"/>
        <v>0</v>
      </c>
    </row>
    <row r="7" spans="1:6">
      <c r="A7" s="42" t="s">
        <v>47</v>
      </c>
      <c r="B7" s="18" t="s">
        <v>48</v>
      </c>
      <c r="C7" s="24">
        <v>5</v>
      </c>
      <c r="D7" s="25" t="s">
        <v>42</v>
      </c>
      <c r="E7" s="55"/>
      <c r="F7" s="23">
        <f t="shared" si="0"/>
        <v>0</v>
      </c>
    </row>
    <row r="8" spans="1:6">
      <c r="A8" s="42" t="s">
        <v>49</v>
      </c>
      <c r="B8" s="18" t="s">
        <v>50</v>
      </c>
      <c r="C8" s="24">
        <v>9</v>
      </c>
      <c r="D8" s="25" t="s">
        <v>42</v>
      </c>
      <c r="E8" s="55"/>
      <c r="F8" s="23">
        <f t="shared" si="0"/>
        <v>0</v>
      </c>
    </row>
    <row r="9" spans="1:6">
      <c r="A9" s="42" t="s">
        <v>51</v>
      </c>
      <c r="B9" s="18" t="s">
        <v>52</v>
      </c>
      <c r="C9" s="24">
        <v>1</v>
      </c>
      <c r="D9" s="25" t="s">
        <v>42</v>
      </c>
      <c r="E9" s="55"/>
      <c r="F9" s="23">
        <f t="shared" si="0"/>
        <v>0</v>
      </c>
    </row>
    <row r="10" spans="1:6">
      <c r="A10" s="42" t="s">
        <v>53</v>
      </c>
      <c r="B10" s="18" t="s">
        <v>54</v>
      </c>
      <c r="C10" s="24">
        <v>7</v>
      </c>
      <c r="D10" s="25" t="s">
        <v>42</v>
      </c>
      <c r="E10" s="55"/>
      <c r="F10" s="23">
        <f t="shared" si="0"/>
        <v>0</v>
      </c>
    </row>
    <row r="11" spans="1:6">
      <c r="A11" s="42" t="s">
        <v>45</v>
      </c>
      <c r="B11" s="18" t="s">
        <v>46</v>
      </c>
      <c r="C11" s="24">
        <v>1</v>
      </c>
      <c r="D11" s="25" t="s">
        <v>42</v>
      </c>
      <c r="E11" s="55"/>
      <c r="F11" s="23">
        <f t="shared" si="0"/>
        <v>0</v>
      </c>
    </row>
    <row r="12" spans="1:6">
      <c r="A12" s="42" t="s">
        <v>55</v>
      </c>
      <c r="B12" s="18" t="s">
        <v>56</v>
      </c>
      <c r="C12" s="24">
        <v>9</v>
      </c>
      <c r="D12" s="25" t="s">
        <v>42</v>
      </c>
      <c r="E12" s="55"/>
      <c r="F12" s="23">
        <f t="shared" si="0"/>
        <v>0</v>
      </c>
    </row>
    <row r="13" spans="1:6">
      <c r="A13" s="42" t="s">
        <v>57</v>
      </c>
      <c r="B13" s="18" t="s">
        <v>58</v>
      </c>
      <c r="C13" s="24">
        <v>4</v>
      </c>
      <c r="D13" s="25" t="s">
        <v>42</v>
      </c>
      <c r="E13" s="55"/>
      <c r="F13" s="23">
        <f t="shared" si="0"/>
        <v>0</v>
      </c>
    </row>
    <row r="14" spans="1:6">
      <c r="A14" s="42" t="s">
        <v>45</v>
      </c>
      <c r="B14" s="18" t="s">
        <v>46</v>
      </c>
      <c r="C14" s="24">
        <v>78</v>
      </c>
      <c r="D14" s="25" t="s">
        <v>42</v>
      </c>
      <c r="E14" s="55"/>
      <c r="F14" s="23">
        <f t="shared" si="0"/>
        <v>0</v>
      </c>
    </row>
    <row r="15" spans="1:6">
      <c r="A15" s="42" t="s">
        <v>59</v>
      </c>
      <c r="B15" s="18" t="s">
        <v>54</v>
      </c>
      <c r="C15" s="24">
        <v>156</v>
      </c>
      <c r="D15" s="25" t="s">
        <v>42</v>
      </c>
      <c r="E15" s="55"/>
      <c r="F15" s="23">
        <f t="shared" si="0"/>
        <v>0</v>
      </c>
    </row>
    <row r="16" spans="1:6">
      <c r="A16" s="42" t="s">
        <v>60</v>
      </c>
      <c r="B16" s="18" t="s">
        <v>61</v>
      </c>
      <c r="C16" s="24">
        <v>940</v>
      </c>
      <c r="D16" s="25" t="s">
        <v>62</v>
      </c>
      <c r="E16" s="55"/>
      <c r="F16" s="23">
        <f t="shared" si="0"/>
        <v>0</v>
      </c>
    </row>
    <row r="17" spans="1:6">
      <c r="A17" s="42" t="s">
        <v>49</v>
      </c>
      <c r="B17" s="18" t="s">
        <v>63</v>
      </c>
      <c r="C17" s="24">
        <v>1</v>
      </c>
      <c r="D17" s="25" t="s">
        <v>42</v>
      </c>
      <c r="E17" s="55"/>
      <c r="F17" s="23">
        <f t="shared" si="0"/>
        <v>0</v>
      </c>
    </row>
    <row r="18" spans="1:6" ht="15">
      <c r="A18" s="19"/>
      <c r="B18" s="7" t="s">
        <v>0</v>
      </c>
      <c r="C18" s="20"/>
      <c r="D18" s="20"/>
      <c r="E18" s="20"/>
      <c r="F18" s="44">
        <f>SUM(F4:F17)</f>
        <v>0</v>
      </c>
    </row>
    <row r="19" spans="1:6" ht="15">
      <c r="A19" s="30" t="s">
        <v>11</v>
      </c>
      <c r="B19" s="31" t="s">
        <v>38</v>
      </c>
      <c r="C19" s="21"/>
      <c r="D19" s="21"/>
      <c r="E19" s="22"/>
      <c r="F19" s="45">
        <f>F18*0.21</f>
        <v>0</v>
      </c>
    </row>
    <row r="21" spans="1:6" ht="15.75">
      <c r="A21" s="2"/>
      <c r="B21" s="14" t="s">
        <v>64</v>
      </c>
      <c r="C21" s="2"/>
      <c r="D21" s="2"/>
      <c r="E21" s="2"/>
      <c r="F21" s="2"/>
    </row>
    <row r="22" spans="1:6">
      <c r="A22" s="15" t="s">
        <v>6</v>
      </c>
      <c r="B22" s="15" t="s">
        <v>7</v>
      </c>
      <c r="C22" s="16" t="s">
        <v>8</v>
      </c>
      <c r="D22" s="16" t="s">
        <v>9</v>
      </c>
      <c r="E22" s="17" t="s">
        <v>10</v>
      </c>
      <c r="F22" s="17" t="s">
        <v>0</v>
      </c>
    </row>
    <row r="23" spans="1:6">
      <c r="A23" s="42" t="s">
        <v>65</v>
      </c>
      <c r="B23" s="18" t="s">
        <v>66</v>
      </c>
      <c r="C23" s="24">
        <v>250</v>
      </c>
      <c r="D23" s="25" t="s">
        <v>62</v>
      </c>
      <c r="E23" s="55"/>
      <c r="F23" s="23">
        <f>E23*C23</f>
        <v>0</v>
      </c>
    </row>
    <row r="24" spans="1:6">
      <c r="A24" s="42" t="s">
        <v>67</v>
      </c>
      <c r="B24" s="18" t="s">
        <v>68</v>
      </c>
      <c r="C24" s="24">
        <v>2</v>
      </c>
      <c r="D24" s="25" t="s">
        <v>42</v>
      </c>
      <c r="E24" s="55"/>
      <c r="F24" s="23">
        <f t="shared" ref="F24:F60" si="1">E24*C24</f>
        <v>0</v>
      </c>
    </row>
    <row r="25" spans="1:6">
      <c r="A25" s="42" t="s">
        <v>69</v>
      </c>
      <c r="B25" s="18" t="s">
        <v>58</v>
      </c>
      <c r="C25" s="24">
        <v>6</v>
      </c>
      <c r="D25" s="25" t="s">
        <v>42</v>
      </c>
      <c r="E25" s="55"/>
      <c r="F25" s="23">
        <f t="shared" si="1"/>
        <v>0</v>
      </c>
    </row>
    <row r="26" spans="1:6">
      <c r="A26" s="42" t="s">
        <v>70</v>
      </c>
      <c r="B26" s="18" t="s">
        <v>71</v>
      </c>
      <c r="C26" s="24">
        <v>2</v>
      </c>
      <c r="D26" s="25" t="s">
        <v>42</v>
      </c>
      <c r="E26" s="55"/>
      <c r="F26" s="23">
        <f t="shared" si="1"/>
        <v>0</v>
      </c>
    </row>
    <row r="27" spans="1:6">
      <c r="A27" s="42" t="s">
        <v>72</v>
      </c>
      <c r="B27" s="18" t="s">
        <v>48</v>
      </c>
      <c r="C27" s="24">
        <v>3</v>
      </c>
      <c r="D27" s="25" t="s">
        <v>42</v>
      </c>
      <c r="E27" s="55"/>
      <c r="F27" s="23">
        <f t="shared" si="1"/>
        <v>0</v>
      </c>
    </row>
    <row r="28" spans="1:6">
      <c r="A28" s="42" t="s">
        <v>73</v>
      </c>
      <c r="B28" s="18" t="s">
        <v>74</v>
      </c>
      <c r="C28" s="24">
        <v>6</v>
      </c>
      <c r="D28" s="25" t="s">
        <v>42</v>
      </c>
      <c r="E28" s="55"/>
      <c r="F28" s="23">
        <f t="shared" si="1"/>
        <v>0</v>
      </c>
    </row>
    <row r="29" spans="1:6">
      <c r="A29" s="42" t="s">
        <v>75</v>
      </c>
      <c r="B29" s="18" t="s">
        <v>76</v>
      </c>
      <c r="C29" s="24">
        <v>6</v>
      </c>
      <c r="D29" s="25" t="s">
        <v>42</v>
      </c>
      <c r="E29" s="55"/>
      <c r="F29" s="23">
        <f t="shared" si="1"/>
        <v>0</v>
      </c>
    </row>
    <row r="30" spans="1:6">
      <c r="A30" s="42" t="s">
        <v>77</v>
      </c>
      <c r="B30" s="18" t="s">
        <v>78</v>
      </c>
      <c r="C30" s="24">
        <v>6</v>
      </c>
      <c r="D30" s="25" t="s">
        <v>42</v>
      </c>
      <c r="E30" s="55"/>
      <c r="F30" s="23">
        <f t="shared" si="1"/>
        <v>0</v>
      </c>
    </row>
    <row r="31" spans="1:6">
      <c r="A31" s="42" t="s">
        <v>70</v>
      </c>
      <c r="B31" s="18" t="s">
        <v>71</v>
      </c>
      <c r="C31" s="24">
        <v>6</v>
      </c>
      <c r="D31" s="25" t="s">
        <v>42</v>
      </c>
      <c r="E31" s="55"/>
      <c r="F31" s="23">
        <f t="shared" si="1"/>
        <v>0</v>
      </c>
    </row>
    <row r="32" spans="1:6">
      <c r="A32" s="42" t="s">
        <v>69</v>
      </c>
      <c r="B32" s="18" t="s">
        <v>58</v>
      </c>
      <c r="C32" s="24">
        <v>12</v>
      </c>
      <c r="D32" s="25" t="s">
        <v>42</v>
      </c>
      <c r="E32" s="55"/>
      <c r="F32" s="23">
        <f t="shared" si="1"/>
        <v>0</v>
      </c>
    </row>
    <row r="33" spans="1:6">
      <c r="A33" s="42" t="s">
        <v>67</v>
      </c>
      <c r="B33" s="18" t="s">
        <v>68</v>
      </c>
      <c r="C33" s="24">
        <v>4</v>
      </c>
      <c r="D33" s="25" t="s">
        <v>42</v>
      </c>
      <c r="E33" s="55"/>
      <c r="F33" s="23">
        <f t="shared" si="1"/>
        <v>0</v>
      </c>
    </row>
    <row r="34" spans="1:6">
      <c r="A34" s="42" t="s">
        <v>79</v>
      </c>
      <c r="B34" s="18" t="s">
        <v>80</v>
      </c>
      <c r="C34" s="24">
        <v>6</v>
      </c>
      <c r="D34" s="25" t="s">
        <v>42</v>
      </c>
      <c r="E34" s="55"/>
      <c r="F34" s="23">
        <f t="shared" si="1"/>
        <v>0</v>
      </c>
    </row>
    <row r="35" spans="1:6">
      <c r="A35" s="42" t="s">
        <v>81</v>
      </c>
      <c r="B35" s="18" t="s">
        <v>82</v>
      </c>
      <c r="C35" s="24">
        <v>6</v>
      </c>
      <c r="D35" s="25" t="s">
        <v>42</v>
      </c>
      <c r="E35" s="55"/>
      <c r="F35" s="23">
        <f t="shared" si="1"/>
        <v>0</v>
      </c>
    </row>
    <row r="36" spans="1:6">
      <c r="A36" s="42" t="s">
        <v>69</v>
      </c>
      <c r="B36" s="18" t="s">
        <v>58</v>
      </c>
      <c r="C36" s="24">
        <v>12</v>
      </c>
      <c r="D36" s="25" t="s">
        <v>42</v>
      </c>
      <c r="E36" s="55"/>
      <c r="F36" s="23">
        <f t="shared" si="1"/>
        <v>0</v>
      </c>
    </row>
    <row r="37" spans="1:6">
      <c r="A37" s="42" t="s">
        <v>49</v>
      </c>
      <c r="B37" s="18" t="s">
        <v>83</v>
      </c>
      <c r="C37" s="24">
        <v>1</v>
      </c>
      <c r="D37" s="25" t="s">
        <v>42</v>
      </c>
      <c r="E37" s="55"/>
      <c r="F37" s="23">
        <f t="shared" si="1"/>
        <v>0</v>
      </c>
    </row>
    <row r="38" spans="1:6">
      <c r="A38" s="42" t="s">
        <v>84</v>
      </c>
      <c r="B38" s="18" t="s">
        <v>85</v>
      </c>
      <c r="C38" s="24">
        <v>250</v>
      </c>
      <c r="D38" s="25" t="s">
        <v>62</v>
      </c>
      <c r="E38" s="55"/>
      <c r="F38" s="23">
        <f t="shared" si="1"/>
        <v>0</v>
      </c>
    </row>
    <row r="39" spans="1:6">
      <c r="A39" s="42" t="s">
        <v>86</v>
      </c>
      <c r="B39" s="18" t="s">
        <v>87</v>
      </c>
      <c r="C39" s="24">
        <v>250</v>
      </c>
      <c r="D39" s="25" t="s">
        <v>42</v>
      </c>
      <c r="E39" s="55"/>
      <c r="F39" s="23">
        <f t="shared" si="1"/>
        <v>0</v>
      </c>
    </row>
    <row r="40" spans="1:6">
      <c r="A40" s="42" t="s">
        <v>88</v>
      </c>
      <c r="B40" s="18" t="s">
        <v>89</v>
      </c>
      <c r="C40" s="24">
        <v>13</v>
      </c>
      <c r="D40" s="25" t="s">
        <v>42</v>
      </c>
      <c r="E40" s="55"/>
      <c r="F40" s="23">
        <f t="shared" si="1"/>
        <v>0</v>
      </c>
    </row>
    <row r="41" spans="1:6">
      <c r="A41" s="42" t="s">
        <v>75</v>
      </c>
      <c r="B41" s="18" t="s">
        <v>76</v>
      </c>
      <c r="C41" s="24">
        <v>13</v>
      </c>
      <c r="D41" s="25" t="s">
        <v>42</v>
      </c>
      <c r="E41" s="55"/>
      <c r="F41" s="23">
        <f t="shared" si="1"/>
        <v>0</v>
      </c>
    </row>
    <row r="42" spans="1:6">
      <c r="A42" s="42" t="s">
        <v>90</v>
      </c>
      <c r="B42" s="18" t="s">
        <v>91</v>
      </c>
      <c r="C42" s="24">
        <v>13</v>
      </c>
      <c r="D42" s="25" t="s">
        <v>42</v>
      </c>
      <c r="E42" s="55"/>
      <c r="F42" s="23">
        <f t="shared" si="1"/>
        <v>0</v>
      </c>
    </row>
    <row r="43" spans="1:6">
      <c r="A43" s="42" t="s">
        <v>92</v>
      </c>
      <c r="B43" s="18" t="s">
        <v>41</v>
      </c>
      <c r="C43" s="24">
        <v>13</v>
      </c>
      <c r="D43" s="25" t="s">
        <v>42</v>
      </c>
      <c r="E43" s="55"/>
      <c r="F43" s="23">
        <f t="shared" si="1"/>
        <v>0</v>
      </c>
    </row>
    <row r="44" spans="1:6">
      <c r="A44" s="42" t="s">
        <v>93</v>
      </c>
      <c r="B44" s="18" t="s">
        <v>94</v>
      </c>
      <c r="C44" s="24">
        <v>13</v>
      </c>
      <c r="D44" s="25" t="s">
        <v>42</v>
      </c>
      <c r="E44" s="55"/>
      <c r="F44" s="23">
        <f t="shared" si="1"/>
        <v>0</v>
      </c>
    </row>
    <row r="45" spans="1:6">
      <c r="A45" s="42" t="s">
        <v>95</v>
      </c>
      <c r="B45" s="18" t="s">
        <v>96</v>
      </c>
      <c r="C45" s="24">
        <v>400</v>
      </c>
      <c r="D45" s="25" t="s">
        <v>62</v>
      </c>
      <c r="E45" s="55"/>
      <c r="F45" s="23">
        <f t="shared" si="1"/>
        <v>0</v>
      </c>
    </row>
    <row r="46" spans="1:6">
      <c r="A46" s="42" t="s">
        <v>69</v>
      </c>
      <c r="B46" s="18" t="s">
        <v>58</v>
      </c>
      <c r="C46" s="24">
        <v>26</v>
      </c>
      <c r="D46" s="25" t="s">
        <v>42</v>
      </c>
      <c r="E46" s="55"/>
      <c r="F46" s="23">
        <f t="shared" si="1"/>
        <v>0</v>
      </c>
    </row>
    <row r="47" spans="1:6">
      <c r="A47" s="42" t="s">
        <v>97</v>
      </c>
      <c r="B47" s="18" t="s">
        <v>98</v>
      </c>
      <c r="C47" s="24">
        <v>4</v>
      </c>
      <c r="D47" s="25" t="s">
        <v>42</v>
      </c>
      <c r="E47" s="55"/>
      <c r="F47" s="23">
        <f t="shared" si="1"/>
        <v>0</v>
      </c>
    </row>
    <row r="48" spans="1:6">
      <c r="A48" s="42" t="s">
        <v>99</v>
      </c>
      <c r="B48" s="18" t="s">
        <v>100</v>
      </c>
      <c r="C48" s="24">
        <v>13</v>
      </c>
      <c r="D48" s="25" t="s">
        <v>42</v>
      </c>
      <c r="E48" s="55"/>
      <c r="F48" s="23">
        <f t="shared" si="1"/>
        <v>0</v>
      </c>
    </row>
    <row r="49" spans="1:6">
      <c r="A49" s="42" t="s">
        <v>101</v>
      </c>
      <c r="B49" s="18" t="s">
        <v>102</v>
      </c>
      <c r="C49" s="24">
        <v>400</v>
      </c>
      <c r="D49" s="25" t="s">
        <v>62</v>
      </c>
      <c r="E49" s="55"/>
      <c r="F49" s="23">
        <f t="shared" si="1"/>
        <v>0</v>
      </c>
    </row>
    <row r="50" spans="1:6">
      <c r="A50" s="42" t="s">
        <v>103</v>
      </c>
      <c r="B50" s="18" t="s">
        <v>104</v>
      </c>
      <c r="C50" s="24">
        <v>4.5</v>
      </c>
      <c r="D50" s="25" t="s">
        <v>62</v>
      </c>
      <c r="E50" s="55"/>
      <c r="F50" s="23">
        <f t="shared" si="1"/>
        <v>0</v>
      </c>
    </row>
    <row r="51" spans="1:6">
      <c r="A51" s="42" t="s">
        <v>105</v>
      </c>
      <c r="B51" s="18" t="s">
        <v>106</v>
      </c>
      <c r="C51" s="24">
        <v>13</v>
      </c>
      <c r="D51" s="25" t="s">
        <v>42</v>
      </c>
      <c r="E51" s="55"/>
      <c r="F51" s="23">
        <f t="shared" si="1"/>
        <v>0</v>
      </c>
    </row>
    <row r="52" spans="1:6">
      <c r="A52" s="42" t="s">
        <v>107</v>
      </c>
      <c r="B52" s="18" t="s">
        <v>108</v>
      </c>
      <c r="C52" s="24">
        <v>25</v>
      </c>
      <c r="D52" s="25" t="s">
        <v>42</v>
      </c>
      <c r="E52" s="55"/>
      <c r="F52" s="23">
        <f t="shared" si="1"/>
        <v>0</v>
      </c>
    </row>
    <row r="53" spans="1:6">
      <c r="A53" s="42" t="s">
        <v>109</v>
      </c>
      <c r="B53" s="18" t="s">
        <v>61</v>
      </c>
      <c r="C53" s="24">
        <v>120</v>
      </c>
      <c r="D53" s="25" t="s">
        <v>62</v>
      </c>
      <c r="E53" s="55"/>
      <c r="F53" s="23">
        <f t="shared" si="1"/>
        <v>0</v>
      </c>
    </row>
    <row r="54" spans="1:6">
      <c r="A54" s="42" t="s">
        <v>53</v>
      </c>
      <c r="B54" s="18" t="s">
        <v>54</v>
      </c>
      <c r="C54" s="24">
        <v>6</v>
      </c>
      <c r="D54" s="25" t="s">
        <v>42</v>
      </c>
      <c r="E54" s="55"/>
      <c r="F54" s="23">
        <f t="shared" si="1"/>
        <v>0</v>
      </c>
    </row>
    <row r="55" spans="1:6">
      <c r="A55" s="42" t="s">
        <v>90</v>
      </c>
      <c r="B55" s="18" t="s">
        <v>91</v>
      </c>
      <c r="C55" s="24">
        <v>72</v>
      </c>
      <c r="D55" s="25" t="s">
        <v>42</v>
      </c>
      <c r="E55" s="55"/>
      <c r="F55" s="23">
        <f t="shared" si="1"/>
        <v>0</v>
      </c>
    </row>
    <row r="56" spans="1:6">
      <c r="A56" s="42" t="s">
        <v>53</v>
      </c>
      <c r="B56" s="18" t="s">
        <v>54</v>
      </c>
      <c r="C56" s="24">
        <v>176</v>
      </c>
      <c r="D56" s="25" t="s">
        <v>42</v>
      </c>
      <c r="E56" s="55"/>
      <c r="F56" s="23">
        <f t="shared" si="1"/>
        <v>0</v>
      </c>
    </row>
    <row r="57" spans="1:6">
      <c r="A57" s="42" t="s">
        <v>109</v>
      </c>
      <c r="B57" s="18" t="s">
        <v>61</v>
      </c>
      <c r="C57" s="24">
        <v>940</v>
      </c>
      <c r="D57" s="25" t="s">
        <v>62</v>
      </c>
      <c r="E57" s="55"/>
      <c r="F57" s="23">
        <f t="shared" si="1"/>
        <v>0</v>
      </c>
    </row>
    <row r="58" spans="1:6">
      <c r="A58" s="42" t="s">
        <v>49</v>
      </c>
      <c r="B58" s="18" t="s">
        <v>110</v>
      </c>
      <c r="C58" s="24">
        <v>97</v>
      </c>
      <c r="D58" s="25" t="s">
        <v>42</v>
      </c>
      <c r="E58" s="55"/>
      <c r="F58" s="23">
        <f t="shared" si="1"/>
        <v>0</v>
      </c>
    </row>
    <row r="59" spans="1:6">
      <c r="A59" s="42" t="s">
        <v>49</v>
      </c>
      <c r="B59" s="18" t="s">
        <v>111</v>
      </c>
      <c r="C59" s="24">
        <v>1</v>
      </c>
      <c r="D59" s="25" t="s">
        <v>42</v>
      </c>
      <c r="E59" s="55"/>
      <c r="F59" s="23">
        <f t="shared" si="1"/>
        <v>0</v>
      </c>
    </row>
    <row r="60" spans="1:6">
      <c r="A60" s="42" t="s">
        <v>49</v>
      </c>
      <c r="B60" s="18" t="s">
        <v>112</v>
      </c>
      <c r="C60" s="24">
        <v>1</v>
      </c>
      <c r="D60" s="25" t="s">
        <v>42</v>
      </c>
      <c r="E60" s="55"/>
      <c r="F60" s="23">
        <f t="shared" si="1"/>
        <v>0</v>
      </c>
    </row>
    <row r="61" spans="1:6" ht="15">
      <c r="A61" s="19"/>
      <c r="B61" s="7" t="s">
        <v>0</v>
      </c>
      <c r="C61" s="20"/>
      <c r="D61" s="20"/>
      <c r="E61" s="20"/>
      <c r="F61" s="44">
        <f>SUM(F23:F60)</f>
        <v>0</v>
      </c>
    </row>
    <row r="62" spans="1:6" ht="15">
      <c r="A62" s="30" t="s">
        <v>11</v>
      </c>
      <c r="B62" s="31" t="s">
        <v>38</v>
      </c>
      <c r="C62" s="21"/>
      <c r="D62" s="21"/>
      <c r="E62" s="22"/>
      <c r="F62" s="45">
        <f>F61*0.21</f>
        <v>0</v>
      </c>
    </row>
    <row r="64" spans="1:6" ht="15.75">
      <c r="A64" s="2"/>
      <c r="B64" s="14" t="s">
        <v>113</v>
      </c>
      <c r="C64" s="2"/>
      <c r="D64" s="2"/>
      <c r="E64" s="2"/>
      <c r="F64" s="2"/>
    </row>
    <row r="65" spans="1:6">
      <c r="A65" s="15" t="s">
        <v>6</v>
      </c>
      <c r="B65" s="15" t="s">
        <v>7</v>
      </c>
      <c r="C65" s="16" t="s">
        <v>8</v>
      </c>
      <c r="D65" s="16" t="s">
        <v>9</v>
      </c>
      <c r="E65" s="17" t="s">
        <v>10</v>
      </c>
      <c r="F65" s="17" t="s">
        <v>0</v>
      </c>
    </row>
    <row r="66" spans="1:6">
      <c r="A66" s="42" t="s">
        <v>114</v>
      </c>
      <c r="B66" s="18" t="s">
        <v>115</v>
      </c>
      <c r="C66" s="24">
        <v>250</v>
      </c>
      <c r="D66" s="25" t="s">
        <v>116</v>
      </c>
      <c r="E66" s="55"/>
      <c r="F66" s="23">
        <f>E66*C66</f>
        <v>0</v>
      </c>
    </row>
    <row r="67" spans="1:6">
      <c r="A67" s="42" t="s">
        <v>117</v>
      </c>
      <c r="B67" s="18" t="s">
        <v>118</v>
      </c>
      <c r="C67" s="24">
        <v>2</v>
      </c>
      <c r="D67" s="25" t="s">
        <v>119</v>
      </c>
      <c r="E67" s="55"/>
      <c r="F67" s="23">
        <f t="shared" ref="F67:F86" si="2">E67*C67</f>
        <v>0</v>
      </c>
    </row>
    <row r="68" spans="1:6">
      <c r="A68" s="42" t="s">
        <v>117</v>
      </c>
      <c r="B68" s="18" t="s">
        <v>118</v>
      </c>
      <c r="C68" s="24">
        <v>4</v>
      </c>
      <c r="D68" s="25" t="s">
        <v>119</v>
      </c>
      <c r="E68" s="55"/>
      <c r="F68" s="23">
        <f t="shared" si="2"/>
        <v>0</v>
      </c>
    </row>
    <row r="69" spans="1:6">
      <c r="A69" s="42" t="s">
        <v>120</v>
      </c>
      <c r="B69" s="18" t="s">
        <v>121</v>
      </c>
      <c r="C69" s="24">
        <v>1</v>
      </c>
      <c r="D69" s="25" t="s">
        <v>122</v>
      </c>
      <c r="E69" s="55"/>
      <c r="F69" s="23">
        <f t="shared" si="2"/>
        <v>0</v>
      </c>
    </row>
    <row r="70" spans="1:6">
      <c r="A70" s="42" t="s">
        <v>123</v>
      </c>
      <c r="B70" s="18" t="s">
        <v>124</v>
      </c>
      <c r="C70" s="24">
        <v>250</v>
      </c>
      <c r="D70" s="25" t="s">
        <v>116</v>
      </c>
      <c r="E70" s="55"/>
      <c r="F70" s="23">
        <f t="shared" si="2"/>
        <v>0</v>
      </c>
    </row>
    <row r="71" spans="1:6">
      <c r="A71" s="42" t="s">
        <v>125</v>
      </c>
      <c r="B71" s="18" t="s">
        <v>126</v>
      </c>
      <c r="C71" s="24">
        <v>250</v>
      </c>
      <c r="D71" s="25" t="s">
        <v>119</v>
      </c>
      <c r="E71" s="55"/>
      <c r="F71" s="23">
        <f t="shared" si="2"/>
        <v>0</v>
      </c>
    </row>
    <row r="72" spans="1:6">
      <c r="A72" s="42" t="s">
        <v>127</v>
      </c>
      <c r="B72" s="18" t="s">
        <v>128</v>
      </c>
      <c r="C72" s="24">
        <v>250</v>
      </c>
      <c r="D72" s="25" t="s">
        <v>119</v>
      </c>
      <c r="E72" s="55"/>
      <c r="F72" s="23">
        <f t="shared" si="2"/>
        <v>0</v>
      </c>
    </row>
    <row r="73" spans="1:6">
      <c r="A73" s="42" t="s">
        <v>129</v>
      </c>
      <c r="B73" s="18" t="s">
        <v>130</v>
      </c>
      <c r="C73" s="24">
        <v>250</v>
      </c>
      <c r="D73" s="25" t="s">
        <v>119</v>
      </c>
      <c r="E73" s="55"/>
      <c r="F73" s="23">
        <f t="shared" si="2"/>
        <v>0</v>
      </c>
    </row>
    <row r="74" spans="1:6">
      <c r="A74" s="42" t="s">
        <v>131</v>
      </c>
      <c r="B74" s="18" t="s">
        <v>132</v>
      </c>
      <c r="C74" s="24">
        <v>13</v>
      </c>
      <c r="D74" s="25" t="s">
        <v>119</v>
      </c>
      <c r="E74" s="55"/>
      <c r="F74" s="23">
        <f t="shared" si="2"/>
        <v>0</v>
      </c>
    </row>
    <row r="75" spans="1:6">
      <c r="A75" s="42" t="s">
        <v>133</v>
      </c>
      <c r="B75" s="18" t="s">
        <v>134</v>
      </c>
      <c r="C75" s="24">
        <v>13</v>
      </c>
      <c r="D75" s="25" t="s">
        <v>119</v>
      </c>
      <c r="E75" s="55"/>
      <c r="F75" s="23">
        <f t="shared" si="2"/>
        <v>0</v>
      </c>
    </row>
    <row r="76" spans="1:6">
      <c r="A76" s="42" t="s">
        <v>135</v>
      </c>
      <c r="B76" s="18" t="s">
        <v>136</v>
      </c>
      <c r="C76" s="24">
        <v>400</v>
      </c>
      <c r="D76" s="25" t="s">
        <v>116</v>
      </c>
      <c r="E76" s="55"/>
      <c r="F76" s="23">
        <f t="shared" si="2"/>
        <v>0</v>
      </c>
    </row>
    <row r="77" spans="1:6">
      <c r="A77" s="42" t="s">
        <v>137</v>
      </c>
      <c r="B77" s="18" t="s">
        <v>138</v>
      </c>
      <c r="C77" s="24">
        <v>4</v>
      </c>
      <c r="D77" s="25" t="s">
        <v>119</v>
      </c>
      <c r="E77" s="55"/>
      <c r="F77" s="23">
        <f t="shared" si="2"/>
        <v>0</v>
      </c>
    </row>
    <row r="78" spans="1:6">
      <c r="A78" s="42" t="s">
        <v>139</v>
      </c>
      <c r="B78" s="18" t="s">
        <v>140</v>
      </c>
      <c r="C78" s="24">
        <v>16</v>
      </c>
      <c r="D78" s="25" t="s">
        <v>119</v>
      </c>
      <c r="E78" s="55"/>
      <c r="F78" s="23">
        <f t="shared" si="2"/>
        <v>0</v>
      </c>
    </row>
    <row r="79" spans="1:6">
      <c r="A79" s="42" t="s">
        <v>141</v>
      </c>
      <c r="B79" s="18" t="s">
        <v>142</v>
      </c>
      <c r="C79" s="24">
        <v>13</v>
      </c>
      <c r="D79" s="25" t="s">
        <v>119</v>
      </c>
      <c r="E79" s="55"/>
      <c r="F79" s="23">
        <f t="shared" si="2"/>
        <v>0</v>
      </c>
    </row>
    <row r="80" spans="1:6">
      <c r="A80" s="42" t="s">
        <v>143</v>
      </c>
      <c r="B80" s="18" t="s">
        <v>144</v>
      </c>
      <c r="C80" s="24">
        <v>400</v>
      </c>
      <c r="D80" s="25" t="s">
        <v>145</v>
      </c>
      <c r="E80" s="55"/>
      <c r="F80" s="23">
        <f t="shared" si="2"/>
        <v>0</v>
      </c>
    </row>
    <row r="81" spans="1:6">
      <c r="A81" s="42" t="s">
        <v>146</v>
      </c>
      <c r="B81" s="18" t="s">
        <v>147</v>
      </c>
      <c r="C81" s="24">
        <v>3</v>
      </c>
      <c r="D81" s="25" t="s">
        <v>145</v>
      </c>
      <c r="E81" s="55"/>
      <c r="F81" s="23">
        <f t="shared" si="2"/>
        <v>0</v>
      </c>
    </row>
    <row r="82" spans="1:6">
      <c r="A82" s="42" t="s">
        <v>148</v>
      </c>
      <c r="B82" s="18" t="s">
        <v>149</v>
      </c>
      <c r="C82" s="24">
        <v>13</v>
      </c>
      <c r="D82" s="25" t="s">
        <v>119</v>
      </c>
      <c r="E82" s="55"/>
      <c r="F82" s="23">
        <f t="shared" si="2"/>
        <v>0</v>
      </c>
    </row>
    <row r="83" spans="1:6">
      <c r="A83" s="42" t="s">
        <v>150</v>
      </c>
      <c r="B83" s="18" t="s">
        <v>151</v>
      </c>
      <c r="C83" s="24">
        <v>13</v>
      </c>
      <c r="D83" s="25" t="s">
        <v>119</v>
      </c>
      <c r="E83" s="55"/>
      <c r="F83" s="23">
        <f t="shared" si="2"/>
        <v>0</v>
      </c>
    </row>
    <row r="84" spans="1:6">
      <c r="A84" s="42" t="s">
        <v>152</v>
      </c>
      <c r="B84" s="18" t="s">
        <v>153</v>
      </c>
      <c r="C84" s="24">
        <v>120</v>
      </c>
      <c r="D84" s="25" t="s">
        <v>116</v>
      </c>
      <c r="E84" s="55"/>
      <c r="F84" s="23">
        <f t="shared" si="2"/>
        <v>0</v>
      </c>
    </row>
    <row r="85" spans="1:6">
      <c r="A85" s="42" t="s">
        <v>152</v>
      </c>
      <c r="B85" s="18" t="s">
        <v>153</v>
      </c>
      <c r="C85" s="24">
        <v>940</v>
      </c>
      <c r="D85" s="25" t="s">
        <v>116</v>
      </c>
      <c r="E85" s="55"/>
      <c r="F85" s="23">
        <f t="shared" si="2"/>
        <v>0</v>
      </c>
    </row>
    <row r="86" spans="1:6">
      <c r="A86" s="42" t="s">
        <v>120</v>
      </c>
      <c r="B86" s="18" t="s">
        <v>154</v>
      </c>
      <c r="C86" s="24">
        <v>1</v>
      </c>
      <c r="D86" s="25" t="s">
        <v>119</v>
      </c>
      <c r="E86" s="55"/>
      <c r="F86" s="23">
        <f t="shared" si="2"/>
        <v>0</v>
      </c>
    </row>
    <row r="87" spans="1:6" ht="15">
      <c r="A87" s="19"/>
      <c r="B87" s="7" t="s">
        <v>0</v>
      </c>
      <c r="C87" s="20"/>
      <c r="D87" s="20"/>
      <c r="E87" s="20"/>
      <c r="F87" s="44">
        <f>SUM(F66:F86)</f>
        <v>0</v>
      </c>
    </row>
    <row r="88" spans="1:6" ht="15">
      <c r="A88" s="30" t="s">
        <v>11</v>
      </c>
      <c r="B88" s="31" t="s">
        <v>38</v>
      </c>
      <c r="C88" s="21"/>
      <c r="D88" s="21"/>
      <c r="E88" s="22"/>
      <c r="F88" s="45">
        <f>F87*0.21</f>
        <v>0</v>
      </c>
    </row>
    <row r="90" spans="1:6" ht="15.75">
      <c r="A90" s="2"/>
      <c r="B90" s="14" t="s">
        <v>190</v>
      </c>
      <c r="C90" s="2"/>
      <c r="D90" s="2"/>
      <c r="E90" s="2"/>
      <c r="F90" s="2"/>
    </row>
    <row r="91" spans="1:6">
      <c r="A91" s="15" t="s">
        <v>6</v>
      </c>
      <c r="B91" s="15" t="s">
        <v>7</v>
      </c>
      <c r="C91" s="16" t="s">
        <v>8</v>
      </c>
      <c r="D91" s="16" t="s">
        <v>9</v>
      </c>
      <c r="E91" s="17" t="s">
        <v>10</v>
      </c>
      <c r="F91" s="17" t="s">
        <v>0</v>
      </c>
    </row>
    <row r="92" spans="1:6">
      <c r="A92" s="42" t="s">
        <v>155</v>
      </c>
      <c r="B92" s="18" t="s">
        <v>191</v>
      </c>
      <c r="C92" s="24">
        <v>1</v>
      </c>
      <c r="D92" s="25" t="s">
        <v>122</v>
      </c>
      <c r="E92" s="55"/>
      <c r="F92" s="23">
        <f>E92*C92</f>
        <v>0</v>
      </c>
    </row>
    <row r="93" spans="1:6">
      <c r="A93" s="42" t="s">
        <v>156</v>
      </c>
      <c r="B93" s="18" t="s">
        <v>157</v>
      </c>
      <c r="C93" s="24">
        <v>97</v>
      </c>
      <c r="D93" s="25" t="s">
        <v>119</v>
      </c>
      <c r="E93" s="55"/>
      <c r="F93" s="23">
        <f t="shared" ref="F93" si="3">E93*C93</f>
        <v>0</v>
      </c>
    </row>
    <row r="94" spans="1:6" ht="15">
      <c r="A94" s="19"/>
      <c r="B94" s="7" t="s">
        <v>0</v>
      </c>
      <c r="C94" s="20"/>
      <c r="D94" s="20"/>
      <c r="E94" s="20"/>
      <c r="F94" s="44">
        <f>SUM(F92:F93)</f>
        <v>0</v>
      </c>
    </row>
    <row r="95" spans="1:6" ht="15">
      <c r="A95" s="30" t="s">
        <v>11</v>
      </c>
      <c r="B95" s="31" t="s">
        <v>38</v>
      </c>
      <c r="C95" s="21"/>
      <c r="D95" s="21"/>
      <c r="E95" s="22"/>
      <c r="F95" s="45">
        <f>F94*0.21</f>
        <v>0</v>
      </c>
    </row>
    <row r="97" spans="1:6" ht="15.75">
      <c r="A97" s="2"/>
      <c r="B97" s="14" t="s">
        <v>158</v>
      </c>
      <c r="C97" s="2"/>
      <c r="D97" s="2"/>
      <c r="E97" s="2"/>
      <c r="F97" s="2"/>
    </row>
    <row r="98" spans="1:6">
      <c r="A98" s="15" t="s">
        <v>6</v>
      </c>
      <c r="B98" s="15" t="s">
        <v>7</v>
      </c>
      <c r="C98" s="16" t="s">
        <v>8</v>
      </c>
      <c r="D98" s="16" t="s">
        <v>9</v>
      </c>
      <c r="E98" s="17" t="s">
        <v>10</v>
      </c>
      <c r="F98" s="17" t="s">
        <v>0</v>
      </c>
    </row>
    <row r="99" spans="1:6">
      <c r="A99" s="42" t="s">
        <v>159</v>
      </c>
      <c r="B99" s="18" t="s">
        <v>160</v>
      </c>
      <c r="C99" s="24">
        <v>0.15</v>
      </c>
      <c r="D99" s="25" t="s">
        <v>161</v>
      </c>
      <c r="E99" s="55"/>
      <c r="F99" s="23">
        <f>E99*C99</f>
        <v>0</v>
      </c>
    </row>
    <row r="100" spans="1:6">
      <c r="A100" s="42" t="s">
        <v>162</v>
      </c>
      <c r="B100" s="18" t="s">
        <v>163</v>
      </c>
      <c r="C100" s="24">
        <v>5</v>
      </c>
      <c r="D100" s="25" t="s">
        <v>164</v>
      </c>
      <c r="E100" s="55"/>
      <c r="F100" s="23">
        <f t="shared" ref="F100:F111" si="4">E100*C100</f>
        <v>0</v>
      </c>
    </row>
    <row r="101" spans="1:6">
      <c r="A101" s="42" t="s">
        <v>165</v>
      </c>
      <c r="B101" s="18" t="s">
        <v>166</v>
      </c>
      <c r="C101" s="24">
        <v>10</v>
      </c>
      <c r="D101" s="25" t="s">
        <v>62</v>
      </c>
      <c r="E101" s="55"/>
      <c r="F101" s="23">
        <f t="shared" si="4"/>
        <v>0</v>
      </c>
    </row>
    <row r="102" spans="1:6">
      <c r="A102" s="42" t="s">
        <v>167</v>
      </c>
      <c r="B102" s="18" t="s">
        <v>168</v>
      </c>
      <c r="C102" s="24">
        <v>22</v>
      </c>
      <c r="D102" s="25" t="s">
        <v>169</v>
      </c>
      <c r="E102" s="55"/>
      <c r="F102" s="23">
        <f t="shared" si="4"/>
        <v>0</v>
      </c>
    </row>
    <row r="103" spans="1:6">
      <c r="A103" s="42" t="s">
        <v>170</v>
      </c>
      <c r="B103" s="18" t="s">
        <v>171</v>
      </c>
      <c r="C103" s="24">
        <v>13</v>
      </c>
      <c r="D103" s="25" t="s">
        <v>42</v>
      </c>
      <c r="E103" s="55"/>
      <c r="F103" s="23">
        <f t="shared" si="4"/>
        <v>0</v>
      </c>
    </row>
    <row r="104" spans="1:6">
      <c r="A104" s="42" t="s">
        <v>172</v>
      </c>
      <c r="B104" s="18" t="s">
        <v>173</v>
      </c>
      <c r="C104" s="24">
        <v>22</v>
      </c>
      <c r="D104" s="25" t="s">
        <v>169</v>
      </c>
      <c r="E104" s="55"/>
      <c r="F104" s="23">
        <f t="shared" si="4"/>
        <v>0</v>
      </c>
    </row>
    <row r="105" spans="1:6">
      <c r="A105" s="42" t="s">
        <v>174</v>
      </c>
      <c r="B105" s="18" t="s">
        <v>175</v>
      </c>
      <c r="C105" s="24">
        <v>390</v>
      </c>
      <c r="D105" s="25" t="s">
        <v>62</v>
      </c>
      <c r="E105" s="55"/>
      <c r="F105" s="23">
        <f t="shared" si="4"/>
        <v>0</v>
      </c>
    </row>
    <row r="106" spans="1:6">
      <c r="A106" s="42" t="s">
        <v>176</v>
      </c>
      <c r="B106" s="18" t="s">
        <v>177</v>
      </c>
      <c r="C106" s="24">
        <v>390</v>
      </c>
      <c r="D106" s="25" t="s">
        <v>62</v>
      </c>
      <c r="E106" s="55"/>
      <c r="F106" s="23">
        <f t="shared" si="4"/>
        <v>0</v>
      </c>
    </row>
    <row r="107" spans="1:6">
      <c r="A107" s="42" t="s">
        <v>178</v>
      </c>
      <c r="B107" s="18" t="s">
        <v>179</v>
      </c>
      <c r="C107" s="24">
        <v>390</v>
      </c>
      <c r="D107" s="25" t="s">
        <v>62</v>
      </c>
      <c r="E107" s="55"/>
      <c r="F107" s="23">
        <f t="shared" si="4"/>
        <v>0</v>
      </c>
    </row>
    <row r="108" spans="1:6">
      <c r="A108" s="42" t="s">
        <v>180</v>
      </c>
      <c r="B108" s="18" t="s">
        <v>181</v>
      </c>
      <c r="C108" s="24">
        <v>11</v>
      </c>
      <c r="D108" s="25" t="s">
        <v>62</v>
      </c>
      <c r="E108" s="55"/>
      <c r="F108" s="23">
        <f t="shared" si="4"/>
        <v>0</v>
      </c>
    </row>
    <row r="109" spans="1:6">
      <c r="A109" s="42" t="s">
        <v>182</v>
      </c>
      <c r="B109" s="18" t="s">
        <v>183</v>
      </c>
      <c r="C109" s="24">
        <v>390</v>
      </c>
      <c r="D109" s="25" t="s">
        <v>62</v>
      </c>
      <c r="E109" s="55"/>
      <c r="F109" s="23">
        <f t="shared" si="4"/>
        <v>0</v>
      </c>
    </row>
    <row r="110" spans="1:6">
      <c r="A110" s="42" t="s">
        <v>184</v>
      </c>
      <c r="B110" s="18" t="s">
        <v>185</v>
      </c>
      <c r="C110" s="24">
        <v>140</v>
      </c>
      <c r="D110" s="25" t="s">
        <v>164</v>
      </c>
      <c r="E110" s="55"/>
      <c r="F110" s="23">
        <f t="shared" si="4"/>
        <v>0</v>
      </c>
    </row>
    <row r="111" spans="1:6">
      <c r="A111" s="42" t="s">
        <v>186</v>
      </c>
      <c r="B111" s="18" t="s">
        <v>187</v>
      </c>
      <c r="C111" s="24">
        <v>11</v>
      </c>
      <c r="D111" s="25" t="s">
        <v>164</v>
      </c>
      <c r="E111" s="55"/>
      <c r="F111" s="23">
        <f t="shared" si="4"/>
        <v>0</v>
      </c>
    </row>
    <row r="112" spans="1:6" ht="15">
      <c r="A112" s="19"/>
      <c r="B112" s="7" t="s">
        <v>0</v>
      </c>
      <c r="C112" s="20"/>
      <c r="D112" s="20"/>
      <c r="E112" s="20"/>
      <c r="F112" s="44">
        <f>SUM(F99:F111)</f>
        <v>0</v>
      </c>
    </row>
    <row r="113" spans="1:6" ht="15">
      <c r="A113" s="30" t="s">
        <v>11</v>
      </c>
      <c r="B113" s="31" t="s">
        <v>38</v>
      </c>
      <c r="C113" s="21"/>
      <c r="D113" s="21"/>
      <c r="E113" s="22"/>
      <c r="F113" s="45">
        <f>F112*0.21</f>
        <v>0</v>
      </c>
    </row>
    <row r="115" spans="1:6">
      <c r="F115" s="46"/>
    </row>
  </sheetData>
  <sheetProtection sheet="1" objects="1" scenarios="1"/>
  <phoneticPr fontId="0" type="noConversion"/>
  <printOptions horizontalCentered="1"/>
  <pageMargins left="0.24" right="0.24" top="0.18" bottom="0.31" header="0.17" footer="0.17"/>
  <pageSetup paperSize="9" scale="53" orientation="portrait" r:id="rId1"/>
  <headerFooter alignWithMargins="0">
    <oddFooter>&amp;L&amp;F&amp;R&amp;D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Rozpočet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 + rekapitulace na 2 listy</dc:title>
  <dc:creator>Jaroslsv</dc:creator>
  <cp:lastModifiedBy>Petr</cp:lastModifiedBy>
  <cp:lastPrinted>2018-01-12T10:12:57Z</cp:lastPrinted>
  <dcterms:created xsi:type="dcterms:W3CDTF">2001-05-14T05:19:07Z</dcterms:created>
  <dcterms:modified xsi:type="dcterms:W3CDTF">2018-02-22T09:38:10Z</dcterms:modified>
</cp:coreProperties>
</file>